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3_CurriculumCoverageTool_2022\"/>
    </mc:Choice>
  </mc:AlternateContent>
  <xr:revisionPtr revIDLastSave="0" documentId="13_ncr:1_{0D2879D1-40E2-4282-9DD7-8A14ABA1A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 9 T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5" l="1"/>
  <c r="E56" i="5"/>
  <c r="C57" i="5" s="1"/>
  <c r="F55" i="5"/>
  <c r="F53" i="5"/>
  <c r="F50" i="5"/>
  <c r="F49" i="5"/>
  <c r="E55" i="5"/>
  <c r="E53" i="5"/>
  <c r="E50" i="5"/>
  <c r="E49" i="5"/>
  <c r="E47" i="5"/>
  <c r="E46" i="5"/>
  <c r="E45" i="5"/>
  <c r="E44" i="5"/>
  <c r="E43" i="5"/>
  <c r="F43" i="5"/>
  <c r="F44" i="5"/>
  <c r="F45" i="5"/>
  <c r="F46" i="5"/>
  <c r="F47" i="5"/>
  <c r="E42" i="5"/>
  <c r="E34" i="5"/>
  <c r="E35" i="5"/>
  <c r="E36" i="5"/>
  <c r="E37" i="5"/>
  <c r="E38" i="5"/>
  <c r="E33" i="5"/>
  <c r="E30" i="5"/>
  <c r="E26" i="5"/>
  <c r="E27" i="5"/>
  <c r="E25" i="5"/>
  <c r="E21" i="5"/>
  <c r="E18" i="5"/>
  <c r="E19" i="5"/>
  <c r="E17" i="5"/>
  <c r="E13" i="5"/>
  <c r="E12" i="5"/>
  <c r="E10" i="5"/>
  <c r="E7" i="5"/>
  <c r="E8" i="5"/>
  <c r="E6" i="5"/>
  <c r="F42" i="5"/>
  <c r="F38" i="5"/>
  <c r="F34" i="5"/>
  <c r="F35" i="5"/>
  <c r="F36" i="5"/>
  <c r="F37" i="5"/>
  <c r="F33" i="5"/>
  <c r="F30" i="5"/>
  <c r="F26" i="5"/>
  <c r="F27" i="5"/>
  <c r="F25" i="5"/>
  <c r="F21" i="5"/>
  <c r="F18" i="5"/>
  <c r="F19" i="5"/>
  <c r="F17" i="5"/>
  <c r="F13" i="5"/>
  <c r="F12" i="5"/>
  <c r="F10" i="5"/>
  <c r="F7" i="5"/>
  <c r="F8" i="5"/>
</calcChain>
</file>

<file path=xl/sharedStrings.xml><?xml version="1.0" encoding="utf-8"?>
<sst xmlns="http://schemas.openxmlformats.org/spreadsheetml/2006/main" count="62" uniqueCount="56">
  <si>
    <t>Solving problems</t>
  </si>
  <si>
    <t>Constructions</t>
  </si>
  <si>
    <t>GEOMETRY OF STRAIGHT LINES</t>
  </si>
  <si>
    <t>GRAPHS</t>
  </si>
  <si>
    <t>Interpreting graphs</t>
  </si>
  <si>
    <t>-intercept</t>
  </si>
  <si>
    <t>Drawing graphs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</si>
  <si>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Use tables of ordered pairs to plot points and draw graphs on the Cartesian plane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</si>
  <si>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drawing linear graphs from given equations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</si>
  <si>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 xml:space="preserve">determining equations from given </t>
    </r>
    <r>
      <rPr>
        <b/>
        <sz val="11"/>
        <color theme="1"/>
        <rFont val="Arial"/>
        <family val="2"/>
      </rPr>
      <t>linear graphs.</t>
    </r>
  </si>
  <si>
    <t>Angle relationships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</si>
  <si>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perpendicular lines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</si>
  <si>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intersecting lines</t>
    </r>
  </si>
  <si>
    <t>GEOMETRY OF  2D SHAPES AND COSTRUCTION OF GEOMETRIC FIGURES</t>
  </si>
  <si>
    <t xml:space="preserve">Classifying 2D shapes 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</si>
  <si>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 xml:space="preserve"> equilateral triangles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</si>
  <si>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 xml:space="preserve"> isosceles triangles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</si>
  <si>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 xml:space="preserve">right-angled triangles </t>
    </r>
  </si>
  <si>
    <t>PROVIDE LEARNERS WITH ACCURATELY CONSTRUCTED FIGURES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</si>
  <si>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parallelogram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</si>
  <si>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rectangle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</si>
  <si>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square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</si>
  <si>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rhombus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</si>
  <si>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trapezium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</si>
  <si>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kite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</si>
  <si>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exploring the sum of the interior angles of polygons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</si>
  <si>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 xml:space="preserve">parallel lines cut by a transversal </t>
    </r>
  </si>
  <si>
    <t xml:space="preserve">Tick </t>
  </si>
  <si>
    <t>TRUE=DONE
FALSE=NotDone</t>
  </si>
  <si>
    <t>Actual Curriculum
Coverage</t>
  </si>
  <si>
    <t>Expected Coverage</t>
  </si>
  <si>
    <t>Total number of sub topic to be covered</t>
  </si>
  <si>
    <t>Actual Curriculum coverage per term out of  25%</t>
  </si>
  <si>
    <t>Total No of Sub 
Topic covered</t>
  </si>
  <si>
    <t>Gr9 ATP Term 3 (with Curriculum Coverage Calculator)</t>
  </si>
  <si>
    <t xml:space="preserve">  -intercept and 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</si>
  <si>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Investigate the angles in a triangle, focusing on the relationship between the exterior
   angle of a triangle and its interior angles.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</si>
  <si>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Extend the focus on features of graphs with special focus on the following 
    features of linear graphs:</t>
    </r>
  </si>
  <si>
    <r>
      <t>‒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Arial"/>
        <family val="2"/>
      </rPr>
      <t>Gradient</t>
    </r>
  </si>
  <si>
    <r>
      <t>·</t>
    </r>
    <r>
      <rPr>
        <b/>
        <sz val="7"/>
        <color theme="1"/>
        <rFont val="Times New Roman"/>
        <family val="1"/>
      </rPr>
      <t>     </t>
    </r>
    <r>
      <rPr>
        <b/>
        <sz val="11"/>
        <color theme="1"/>
        <rFont val="Arial"/>
        <family val="2"/>
      </rPr>
      <t>Extend drawing of graphs with special focus on:</t>
    </r>
  </si>
  <si>
    <r>
      <t>·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Arial"/>
        <family val="2"/>
      </rPr>
      <t>Revise and write clear descriptions of the relationship between 
    angles formed by:</t>
    </r>
  </si>
  <si>
    <r>
      <t>·</t>
    </r>
    <r>
      <rPr>
        <b/>
        <sz val="7"/>
        <color theme="1"/>
        <rFont val="Times New Roman"/>
        <family val="1"/>
      </rPr>
      <t>  </t>
    </r>
    <r>
      <rPr>
        <b/>
        <sz val="11"/>
        <color theme="1"/>
        <rFont val="Arial"/>
        <family val="2"/>
      </rPr>
      <t xml:space="preserve">Revise properties and definitions of triangles in terms of their sides and angles,
   distinguishing between: </t>
    </r>
  </si>
  <si>
    <r>
      <t>·</t>
    </r>
    <r>
      <rPr>
        <b/>
        <sz val="7"/>
        <color theme="1"/>
        <rFont val="Times New Roman"/>
        <family val="1"/>
      </rPr>
      <t>     </t>
    </r>
    <r>
      <rPr>
        <b/>
        <sz val="11"/>
        <color theme="1"/>
        <rFont val="Arial"/>
        <family val="2"/>
      </rPr>
      <t>Revise and write clear definitions of quadrilaterals in terms of their sides, 
    angles and diagonals distinguishing between</t>
    </r>
    <r>
      <rPr>
        <b/>
        <sz val="11"/>
        <color theme="1"/>
        <rFont val="Symbol"/>
        <family val="1"/>
        <charset val="2"/>
      </rPr>
      <t>:</t>
    </r>
  </si>
  <si>
    <r>
      <t>·</t>
    </r>
    <r>
      <rPr>
        <b/>
        <sz val="7"/>
        <color theme="1"/>
        <rFont val="Times New Roman"/>
        <family val="1"/>
      </rPr>
      <t>  </t>
    </r>
    <r>
      <rPr>
        <b/>
        <sz val="11"/>
        <color theme="1"/>
        <rFont val="Times New Roman"/>
        <family val="1"/>
      </rPr>
      <t>  I</t>
    </r>
    <r>
      <rPr>
        <b/>
        <sz val="11"/>
        <color theme="1"/>
        <rFont val="Arial"/>
        <family val="2"/>
      </rPr>
      <t>nvestigate sides and angles. and diagonals in quadrilaterals, focusing on: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</si>
  <si>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diagonals of rectangles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</si>
  <si>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diagonals of squares,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</si>
  <si>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diagonals of parallelograms,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</si>
  <si>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diagonals of kites,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</si>
  <si>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the diagonals of rhombi</t>
    </r>
  </si>
  <si>
    <t>Grade 9 ATP with Curriculum Coverage (Term 3</t>
  </si>
  <si>
    <t>Similar and congruent triangles</t>
  </si>
  <si>
    <r>
      <t xml:space="preserve">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</rPr>
      <t>  Through investigation, establish the minimum conditions for congruent triangles</t>
    </r>
  </si>
  <si>
    <r>
      <rPr>
        <sz val="11"/>
        <color theme="1"/>
        <rFont val="Symbol"/>
        <family val="1"/>
        <charset val="2"/>
      </rPr>
      <t xml:space="preserve"> ·  </t>
    </r>
    <r>
      <rPr>
        <sz val="11"/>
        <color theme="1"/>
        <rFont val="Arial"/>
        <family val="2"/>
      </rPr>
      <t>Through investigation, establish the minimum conditions for similar triangles</t>
    </r>
  </si>
  <si>
    <t>Explore the minimum conditions for two triangles to be congruent</t>
  </si>
  <si>
    <r>
      <t>·</t>
    </r>
    <r>
      <rPr>
        <sz val="7"/>
        <color theme="1"/>
        <rFont val="Times New Roman"/>
        <family val="1"/>
      </rPr>
      <t>     </t>
    </r>
    <r>
      <rPr>
        <sz val="11"/>
        <color theme="1"/>
        <rFont val="Arial"/>
        <family val="2"/>
      </rPr>
      <t>Solve geometric problems using the relationships between pairs of  angles described above</t>
    </r>
  </si>
  <si>
    <r>
      <t xml:space="preserve"> </t>
    </r>
    <r>
      <rPr>
        <sz val="11"/>
        <color theme="1"/>
        <rFont val="Symbol"/>
        <family val="1"/>
        <charset val="2"/>
      </rPr>
      <t xml:space="preserve">·  </t>
    </r>
    <r>
      <rPr>
        <sz val="11"/>
        <color theme="1"/>
        <rFont val="Arial"/>
        <family val="2"/>
      </rPr>
      <t>Solve geometric problems involving unknown sides and angles in triangles and quadrilaterals, using known properties of triangles and quadrilaterals, as well as properties of congruent and similar triangles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</si>
</sst>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8"/>
      <color theme="1"/>
      <name val="Symbol"/>
      <family val="1"/>
      <charset val="2"/>
    </font>
    <font>
      <b/>
      <sz val="11"/>
      <color rgb="FF000000"/>
      <name val="Arial"/>
      <family val="2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Symbol"/>
      <family val="1"/>
      <charset val="2"/>
    </font>
    <font>
      <b/>
      <sz val="8"/>
      <color theme="1"/>
      <name val="Symbol"/>
      <family val="1"/>
      <charset val="2"/>
    </font>
    <font>
      <b/>
      <sz val="11"/>
      <color theme="1"/>
      <name val="Times New Roman"/>
      <family val="1"/>
    </font>
    <font>
      <sz val="11"/>
      <color theme="1"/>
      <name val="Aria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6" xfId="0" applyFont="1" applyBorder="1" applyAlignment="1">
      <alignment textRotation="90" wrapText="1"/>
    </xf>
    <xf numFmtId="0" fontId="8" fillId="0" borderId="1" xfId="0" applyFont="1" applyBorder="1" applyAlignment="1">
      <alignment textRotation="90" wrapText="1"/>
    </xf>
    <xf numFmtId="0" fontId="8" fillId="0" borderId="7" xfId="0" applyFont="1" applyBorder="1" applyAlignment="1">
      <alignment textRotation="90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8" xfId="0" applyBorder="1"/>
    <xf numFmtId="0" fontId="0" fillId="2" borderId="4" xfId="0" applyFill="1" applyBorder="1"/>
    <xf numFmtId="0" fontId="0" fillId="0" borderId="19" xfId="0" applyBorder="1"/>
    <xf numFmtId="0" fontId="0" fillId="0" borderId="0" xfId="0" applyBorder="1"/>
    <xf numFmtId="0" fontId="0" fillId="2" borderId="11" xfId="0" applyFill="1" applyBorder="1"/>
    <xf numFmtId="0" fontId="0" fillId="0" borderId="14" xfId="0" applyBorder="1"/>
    <xf numFmtId="0" fontId="0" fillId="0" borderId="8" xfId="0" applyBorder="1"/>
    <xf numFmtId="0" fontId="0" fillId="2" borderId="12" xfId="0" applyFill="1" applyBorder="1"/>
    <xf numFmtId="0" fontId="0" fillId="0" borderId="13" xfId="0" applyBorder="1"/>
    <xf numFmtId="0" fontId="0" fillId="0" borderId="2" xfId="0" applyBorder="1"/>
    <xf numFmtId="164" fontId="10" fillId="0" borderId="14" xfId="0" applyNumberFormat="1" applyFont="1" applyBorder="1" applyAlignment="1">
      <alignment horizontal="center" vertical="center"/>
    </xf>
    <xf numFmtId="0" fontId="0" fillId="0" borderId="0" xfId="0"/>
    <xf numFmtId="0" fontId="0" fillId="2" borderId="10" xfId="0" applyFill="1" applyBorder="1"/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0" fillId="2" borderId="24" xfId="0" applyFill="1" applyBorder="1"/>
    <xf numFmtId="0" fontId="0" fillId="2" borderId="25" xfId="0" applyFill="1" applyBorder="1"/>
    <xf numFmtId="164" fontId="10" fillId="0" borderId="28" xfId="0" applyNumberFormat="1" applyFont="1" applyBorder="1" applyAlignment="1">
      <alignment horizontal="center" vertical="center"/>
    </xf>
    <xf numFmtId="0" fontId="8" fillId="2" borderId="10" xfId="0" applyFont="1" applyFill="1" applyBorder="1"/>
    <xf numFmtId="0" fontId="8" fillId="2" borderId="8" xfId="0" applyFont="1" applyFill="1" applyBorder="1"/>
    <xf numFmtId="0" fontId="8" fillId="2" borderId="11" xfId="0" applyFont="1" applyFill="1" applyBorder="1"/>
    <xf numFmtId="0" fontId="8" fillId="2" borderId="15" xfId="0" applyFont="1" applyFill="1" applyBorder="1"/>
    <xf numFmtId="0" fontId="8" fillId="2" borderId="18" xfId="0" applyFont="1" applyFill="1" applyBorder="1"/>
    <xf numFmtId="0" fontId="8" fillId="2" borderId="16" xfId="0" applyFont="1" applyFill="1" applyBorder="1"/>
    <xf numFmtId="0" fontId="8" fillId="2" borderId="24" xfId="0" applyFont="1" applyFill="1" applyBorder="1"/>
    <xf numFmtId="0" fontId="8" fillId="2" borderId="29" xfId="0" applyFont="1" applyFill="1" applyBorder="1"/>
    <xf numFmtId="0" fontId="8" fillId="2" borderId="25" xfId="0" applyFont="1" applyFill="1" applyBorder="1"/>
    <xf numFmtId="0" fontId="8" fillId="2" borderId="23" xfId="0" applyFont="1" applyFill="1" applyBorder="1"/>
    <xf numFmtId="0" fontId="8" fillId="2" borderId="26" xfId="0" applyFont="1" applyFill="1" applyBorder="1"/>
    <xf numFmtId="0" fontId="8" fillId="2" borderId="10" xfId="0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wrapText="1"/>
    </xf>
    <xf numFmtId="0" fontId="8" fillId="2" borderId="12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6" fillId="0" borderId="27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left" vertical="center" wrapText="1"/>
    </xf>
    <xf numFmtId="0" fontId="0" fillId="4" borderId="14" xfId="0" applyFill="1" applyBorder="1"/>
    <xf numFmtId="0" fontId="0" fillId="4" borderId="17" xfId="0" applyFill="1" applyBorder="1"/>
    <xf numFmtId="164" fontId="10" fillId="4" borderId="14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7" lockText="1" noThreeD="1"/>
</file>

<file path=xl/ctrlProps/ctrlProp10.xml><?xml version="1.0" encoding="utf-8"?>
<formControlPr xmlns="http://schemas.microsoft.com/office/spreadsheetml/2009/9/main" objectType="CheckBox" checked="Checked" fmlaLink="$D$21" lockText="1" noThreeD="1"/>
</file>

<file path=xl/ctrlProps/ctrlProp11.xml><?xml version="1.0" encoding="utf-8"?>
<formControlPr xmlns="http://schemas.microsoft.com/office/spreadsheetml/2009/9/main" objectType="CheckBox" checked="Checked" fmlaLink="$D$25" lockText="1" noThreeD="1"/>
</file>

<file path=xl/ctrlProps/ctrlProp12.xml><?xml version="1.0" encoding="utf-8"?>
<formControlPr xmlns="http://schemas.microsoft.com/office/spreadsheetml/2009/9/main" objectType="CheckBox" checked="Checked" fmlaLink="$D$26" lockText="1" noThreeD="1"/>
</file>

<file path=xl/ctrlProps/ctrlProp13.xml><?xml version="1.0" encoding="utf-8"?>
<formControlPr xmlns="http://schemas.microsoft.com/office/spreadsheetml/2009/9/main" objectType="CheckBox" checked="Checked" fmlaLink="$D$27" lockText="1" noThreeD="1"/>
</file>

<file path=xl/ctrlProps/ctrlProp14.xml><?xml version="1.0" encoding="utf-8"?>
<formControlPr xmlns="http://schemas.microsoft.com/office/spreadsheetml/2009/9/main" objectType="CheckBox" checked="Checked" fmlaLink="$D$30" lockText="1" noThreeD="1"/>
</file>

<file path=xl/ctrlProps/ctrlProp15.xml><?xml version="1.0" encoding="utf-8"?>
<formControlPr xmlns="http://schemas.microsoft.com/office/spreadsheetml/2009/9/main" objectType="CheckBox" checked="Checked" fmlaLink="$D$34" lockText="1" noThreeD="1"/>
</file>

<file path=xl/ctrlProps/ctrlProp16.xml><?xml version="1.0" encoding="utf-8"?>
<formControlPr xmlns="http://schemas.microsoft.com/office/spreadsheetml/2009/9/main" objectType="CheckBox" checked="Checked" fmlaLink="$D$33" lockText="1" noThreeD="1"/>
</file>

<file path=xl/ctrlProps/ctrlProp17.xml><?xml version="1.0" encoding="utf-8"?>
<formControlPr xmlns="http://schemas.microsoft.com/office/spreadsheetml/2009/9/main" objectType="CheckBox" checked="Checked" fmlaLink="$D$35" lockText="1" noThreeD="1"/>
</file>

<file path=xl/ctrlProps/ctrlProp18.xml><?xml version="1.0" encoding="utf-8"?>
<formControlPr xmlns="http://schemas.microsoft.com/office/spreadsheetml/2009/9/main" objectType="CheckBox" checked="Checked" fmlaLink="$D$36" lockText="1" noThreeD="1"/>
</file>

<file path=xl/ctrlProps/ctrlProp19.xml><?xml version="1.0" encoding="utf-8"?>
<formControlPr xmlns="http://schemas.microsoft.com/office/spreadsheetml/2009/9/main" objectType="CheckBox" checked="Checked" fmlaLink="$D$37" lockText="1" noThreeD="1"/>
</file>

<file path=xl/ctrlProps/ctrlProp2.xml><?xml version="1.0" encoding="utf-8"?>
<formControlPr xmlns="http://schemas.microsoft.com/office/spreadsheetml/2009/9/main" objectType="CheckBox" checked="Checked" fmlaLink="$D$6" lockText="1" noThreeD="1"/>
</file>

<file path=xl/ctrlProps/ctrlProp20.xml><?xml version="1.0" encoding="utf-8"?>
<formControlPr xmlns="http://schemas.microsoft.com/office/spreadsheetml/2009/9/main" objectType="CheckBox" checked="Checked" fmlaLink="$D$38" lockText="1" noThreeD="1"/>
</file>

<file path=xl/ctrlProps/ctrlProp21.xml><?xml version="1.0" encoding="utf-8"?>
<formControlPr xmlns="http://schemas.microsoft.com/office/spreadsheetml/2009/9/main" objectType="CheckBox" checked="Checked" fmlaLink="$D$50" lockText="1" noThreeD="1"/>
</file>

<file path=xl/ctrlProps/ctrlProp22.xml><?xml version="1.0" encoding="utf-8"?>
<formControlPr xmlns="http://schemas.microsoft.com/office/spreadsheetml/2009/9/main" objectType="CheckBox" checked="Checked" fmlaLink="$D$49" lockText="1" noThreeD="1"/>
</file>

<file path=xl/ctrlProps/ctrlProp23.xml><?xml version="1.0" encoding="utf-8"?>
<formControlPr xmlns="http://schemas.microsoft.com/office/spreadsheetml/2009/9/main" objectType="CheckBox" checked="Checked" fmlaLink="$D$53" lockText="1" noThreeD="1"/>
</file>

<file path=xl/ctrlProps/ctrlProp24.xml><?xml version="1.0" encoding="utf-8"?>
<formControlPr xmlns="http://schemas.microsoft.com/office/spreadsheetml/2009/9/main" objectType="CheckBox" checked="Checked" fmlaLink="$D$55" lockText="1" noThreeD="1"/>
</file>

<file path=xl/ctrlProps/ctrlProp25.xml><?xml version="1.0" encoding="utf-8"?>
<formControlPr xmlns="http://schemas.microsoft.com/office/spreadsheetml/2009/9/main" objectType="CheckBox" checked="Checked" fmlaLink="$D$43" lockText="1" noThreeD="1"/>
</file>

<file path=xl/ctrlProps/ctrlProp26.xml><?xml version="1.0" encoding="utf-8"?>
<formControlPr xmlns="http://schemas.microsoft.com/office/spreadsheetml/2009/9/main" objectType="CheckBox" checked="Checked" fmlaLink="$D$47" lockText="1" noThreeD="1"/>
</file>

<file path=xl/ctrlProps/ctrlProp27.xml><?xml version="1.0" encoding="utf-8"?>
<formControlPr xmlns="http://schemas.microsoft.com/office/spreadsheetml/2009/9/main" objectType="CheckBox" checked="Checked" fmlaLink="$D$42" lockText="1" noThreeD="1"/>
</file>

<file path=xl/ctrlProps/ctrlProp28.xml><?xml version="1.0" encoding="utf-8"?>
<formControlPr xmlns="http://schemas.microsoft.com/office/spreadsheetml/2009/9/main" objectType="CheckBox" checked="Checked" fmlaLink="$D$47" lockText="1" noThreeD="1"/>
</file>

<file path=xl/ctrlProps/ctrlProp29.xml><?xml version="1.0" encoding="utf-8"?>
<formControlPr xmlns="http://schemas.microsoft.com/office/spreadsheetml/2009/9/main" objectType="CheckBox" checked="Checked" fmlaLink="$D$43" lockText="1" noThreeD="1"/>
</file>

<file path=xl/ctrlProps/ctrlProp3.xml><?xml version="1.0" encoding="utf-8"?>
<formControlPr xmlns="http://schemas.microsoft.com/office/spreadsheetml/2009/9/main" objectType="CheckBox" checked="Checked" fmlaLink="$D$8" lockText="1" noThreeD="1"/>
</file>

<file path=xl/ctrlProps/ctrlProp30.xml><?xml version="1.0" encoding="utf-8"?>
<formControlPr xmlns="http://schemas.microsoft.com/office/spreadsheetml/2009/9/main" objectType="CheckBox" checked="Checked" fmlaLink="$D$47" lockText="1" noThreeD="1"/>
</file>

<file path=xl/ctrlProps/ctrlProp31.xml><?xml version="1.0" encoding="utf-8"?>
<formControlPr xmlns="http://schemas.microsoft.com/office/spreadsheetml/2009/9/main" objectType="CheckBox" checked="Checked" fmlaLink="$D$45" lockText="1" noThreeD="1"/>
</file>

<file path=xl/ctrlProps/ctrlProp32.xml><?xml version="1.0" encoding="utf-8"?>
<formControlPr xmlns="http://schemas.microsoft.com/office/spreadsheetml/2009/9/main" objectType="CheckBox" checked="Checked" fmlaLink="$D$46" lockText="1" noThreeD="1"/>
</file>

<file path=xl/ctrlProps/ctrlProp33.xml><?xml version="1.0" encoding="utf-8"?>
<formControlPr xmlns="http://schemas.microsoft.com/office/spreadsheetml/2009/9/main" objectType="CheckBox" checked="Checked" fmlaLink="$D$47" lockText="1" noThreeD="1"/>
</file>

<file path=xl/ctrlProps/ctrlProp4.xml><?xml version="1.0" encoding="utf-8"?>
<formControlPr xmlns="http://schemas.microsoft.com/office/spreadsheetml/2009/9/main" objectType="CheckBox" checked="Checked" fmlaLink="$D$10" lockText="1" noThreeD="1"/>
</file>

<file path=xl/ctrlProps/ctrlProp5.xml><?xml version="1.0" encoding="utf-8"?>
<formControlPr xmlns="http://schemas.microsoft.com/office/spreadsheetml/2009/9/main" objectType="CheckBox" checked="Checked" fmlaLink="$D$12" lockText="1" noThreeD="1"/>
</file>

<file path=xl/ctrlProps/ctrlProp6.xml><?xml version="1.0" encoding="utf-8"?>
<formControlPr xmlns="http://schemas.microsoft.com/office/spreadsheetml/2009/9/main" objectType="CheckBox" checked="Checked" fmlaLink="$D$13" lockText="1" noThreeD="1"/>
</file>

<file path=xl/ctrlProps/ctrlProp7.xml><?xml version="1.0" encoding="utf-8"?>
<formControlPr xmlns="http://schemas.microsoft.com/office/spreadsheetml/2009/9/main" objectType="CheckBox" checked="Checked" fmlaLink="$D$18" lockText="1" noThreeD="1"/>
</file>

<file path=xl/ctrlProps/ctrlProp8.xml><?xml version="1.0" encoding="utf-8"?>
<formControlPr xmlns="http://schemas.microsoft.com/office/spreadsheetml/2009/9/main" objectType="CheckBox" checked="Checked" fmlaLink="$D$17" lockText="1" noThreeD="1"/>
</file>

<file path=xl/ctrlProps/ctrlProp9.xml><?xml version="1.0" encoding="utf-8"?>
<formControlPr xmlns="http://schemas.microsoft.com/office/spreadsheetml/2009/9/main" objectType="CheckBox" checked="Checked" fmlaLink="$D$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180975</xdr:rowOff>
        </xdr:from>
        <xdr:to>
          <xdr:col>2</xdr:col>
          <xdr:colOff>200025</xdr:colOff>
          <xdr:row>6</xdr:row>
          <xdr:rowOff>114300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361950</xdr:rowOff>
        </xdr:from>
        <xdr:to>
          <xdr:col>4</xdr:col>
          <xdr:colOff>38100</xdr:colOff>
          <xdr:row>5</xdr:row>
          <xdr:rowOff>142875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161925</xdr:rowOff>
        </xdr:from>
        <xdr:to>
          <xdr:col>4</xdr:col>
          <xdr:colOff>28575</xdr:colOff>
          <xdr:row>8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171450</xdr:rowOff>
        </xdr:from>
        <xdr:to>
          <xdr:col>4</xdr:col>
          <xdr:colOff>38100</xdr:colOff>
          <xdr:row>9</xdr:row>
          <xdr:rowOff>190500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190500</xdr:rowOff>
        </xdr:from>
        <xdr:to>
          <xdr:col>4</xdr:col>
          <xdr:colOff>57150</xdr:colOff>
          <xdr:row>12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171450</xdr:rowOff>
        </xdr:from>
        <xdr:to>
          <xdr:col>4</xdr:col>
          <xdr:colOff>57150</xdr:colOff>
          <xdr:row>13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180975</xdr:rowOff>
        </xdr:from>
        <xdr:to>
          <xdr:col>4</xdr:col>
          <xdr:colOff>9525</xdr:colOff>
          <xdr:row>17</xdr:row>
          <xdr:rowOff>180975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361950</xdr:rowOff>
        </xdr:from>
        <xdr:to>
          <xdr:col>4</xdr:col>
          <xdr:colOff>47625</xdr:colOff>
          <xdr:row>17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4</xdr:col>
          <xdr:colOff>38100</xdr:colOff>
          <xdr:row>19</xdr:row>
          <xdr:rowOff>19050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66675</xdr:rowOff>
        </xdr:from>
        <xdr:to>
          <xdr:col>4</xdr:col>
          <xdr:colOff>66675</xdr:colOff>
          <xdr:row>20</xdr:row>
          <xdr:rowOff>285750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323850</xdr:rowOff>
        </xdr:from>
        <xdr:to>
          <xdr:col>4</xdr:col>
          <xdr:colOff>38100</xdr:colOff>
          <xdr:row>25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4</xdr:col>
          <xdr:colOff>38100</xdr:colOff>
          <xdr:row>26</xdr:row>
          <xdr:rowOff>28575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180975</xdr:rowOff>
        </xdr:from>
        <xdr:to>
          <xdr:col>4</xdr:col>
          <xdr:colOff>28575</xdr:colOff>
          <xdr:row>27</xdr:row>
          <xdr:rowOff>9525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66675</xdr:rowOff>
        </xdr:from>
        <xdr:to>
          <xdr:col>4</xdr:col>
          <xdr:colOff>38100</xdr:colOff>
          <xdr:row>30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180975</xdr:rowOff>
        </xdr:from>
        <xdr:to>
          <xdr:col>4</xdr:col>
          <xdr:colOff>38100</xdr:colOff>
          <xdr:row>34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361950</xdr:rowOff>
        </xdr:from>
        <xdr:to>
          <xdr:col>4</xdr:col>
          <xdr:colOff>38100</xdr:colOff>
          <xdr:row>33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161925</xdr:rowOff>
        </xdr:from>
        <xdr:to>
          <xdr:col>4</xdr:col>
          <xdr:colOff>38100</xdr:colOff>
          <xdr:row>35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171450</xdr:rowOff>
        </xdr:from>
        <xdr:to>
          <xdr:col>4</xdr:col>
          <xdr:colOff>38100</xdr:colOff>
          <xdr:row>36</xdr:row>
          <xdr:rowOff>9525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171450</xdr:rowOff>
        </xdr:from>
        <xdr:to>
          <xdr:col>4</xdr:col>
          <xdr:colOff>28575</xdr:colOff>
          <xdr:row>37</xdr:row>
          <xdr:rowOff>9525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180975</xdr:rowOff>
        </xdr:from>
        <xdr:to>
          <xdr:col>4</xdr:col>
          <xdr:colOff>19050</xdr:colOff>
          <xdr:row>38</xdr:row>
          <xdr:rowOff>9525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171450</xdr:rowOff>
        </xdr:from>
        <xdr:to>
          <xdr:col>4</xdr:col>
          <xdr:colOff>28575</xdr:colOff>
          <xdr:row>50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171450</xdr:rowOff>
        </xdr:from>
        <xdr:to>
          <xdr:col>4</xdr:col>
          <xdr:colOff>28575</xdr:colOff>
          <xdr:row>49</xdr:row>
          <xdr:rowOff>9525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171450</xdr:rowOff>
        </xdr:from>
        <xdr:to>
          <xdr:col>4</xdr:col>
          <xdr:colOff>28575</xdr:colOff>
          <xdr:row>53</xdr:row>
          <xdr:rowOff>9525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171450</xdr:rowOff>
        </xdr:from>
        <xdr:to>
          <xdr:col>4</xdr:col>
          <xdr:colOff>28575</xdr:colOff>
          <xdr:row>54</xdr:row>
          <xdr:rowOff>200025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180975</xdr:rowOff>
        </xdr:from>
        <xdr:to>
          <xdr:col>4</xdr:col>
          <xdr:colOff>38100</xdr:colOff>
          <xdr:row>43</xdr:row>
          <xdr:rowOff>19050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180975</xdr:rowOff>
        </xdr:from>
        <xdr:to>
          <xdr:col>4</xdr:col>
          <xdr:colOff>38100</xdr:colOff>
          <xdr:row>47</xdr:row>
          <xdr:rowOff>19050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180975</xdr:rowOff>
        </xdr:from>
        <xdr:to>
          <xdr:col>4</xdr:col>
          <xdr:colOff>38100</xdr:colOff>
          <xdr:row>42</xdr:row>
          <xdr:rowOff>9525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180975</xdr:rowOff>
        </xdr:from>
        <xdr:to>
          <xdr:col>4</xdr:col>
          <xdr:colOff>38100</xdr:colOff>
          <xdr:row>45</xdr:row>
          <xdr:rowOff>19050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171450</xdr:rowOff>
        </xdr:from>
        <xdr:to>
          <xdr:col>4</xdr:col>
          <xdr:colOff>47625</xdr:colOff>
          <xdr:row>44</xdr:row>
          <xdr:rowOff>9525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180975</xdr:rowOff>
        </xdr:from>
        <xdr:to>
          <xdr:col>4</xdr:col>
          <xdr:colOff>38100</xdr:colOff>
          <xdr:row>46</xdr:row>
          <xdr:rowOff>19050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180975</xdr:rowOff>
        </xdr:from>
        <xdr:to>
          <xdr:col>4</xdr:col>
          <xdr:colOff>38100</xdr:colOff>
          <xdr:row>45</xdr:row>
          <xdr:rowOff>19050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180975</xdr:rowOff>
        </xdr:from>
        <xdr:to>
          <xdr:col>4</xdr:col>
          <xdr:colOff>38100</xdr:colOff>
          <xdr:row>46</xdr:row>
          <xdr:rowOff>19050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180975</xdr:rowOff>
        </xdr:from>
        <xdr:to>
          <xdr:col>4</xdr:col>
          <xdr:colOff>38100</xdr:colOff>
          <xdr:row>47</xdr:row>
          <xdr:rowOff>19050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7"/>
  <sheetViews>
    <sheetView tabSelected="1" workbookViewId="0">
      <selection activeCell="L9" sqref="L9"/>
    </sheetView>
  </sheetViews>
  <sheetFormatPr defaultRowHeight="15"/>
  <cols>
    <col min="2" max="2" width="85.28515625" customWidth="1"/>
    <col min="3" max="3" width="4.42578125" bestFit="1" customWidth="1"/>
    <col min="4" max="4" width="9.28515625" hidden="1" customWidth="1"/>
  </cols>
  <sheetData>
    <row r="1" spans="2:9" s="20" customFormat="1" ht="16.5" thickBot="1">
      <c r="B1" s="73" t="s">
        <v>34</v>
      </c>
      <c r="C1" s="74"/>
      <c r="D1" s="74"/>
      <c r="E1" s="74"/>
      <c r="F1" s="75"/>
    </row>
    <row r="2" spans="2:9" s="20" customFormat="1" ht="63">
      <c r="B2" s="5" t="s">
        <v>49</v>
      </c>
      <c r="C2" s="4" t="s">
        <v>27</v>
      </c>
      <c r="D2" s="1" t="s">
        <v>28</v>
      </c>
      <c r="E2" s="2" t="s">
        <v>29</v>
      </c>
      <c r="F2" s="3" t="s">
        <v>30</v>
      </c>
    </row>
    <row r="3" spans="2:9">
      <c r="B3" s="23" t="s">
        <v>3</v>
      </c>
      <c r="C3" s="40"/>
      <c r="D3" s="43"/>
      <c r="E3" s="40"/>
      <c r="F3" s="46"/>
    </row>
    <row r="4" spans="2:9">
      <c r="B4" s="23" t="s">
        <v>4</v>
      </c>
      <c r="C4" s="40"/>
      <c r="D4" s="43"/>
      <c r="E4" s="40"/>
      <c r="F4" s="46"/>
    </row>
    <row r="5" spans="2:9" ht="30">
      <c r="B5" s="59" t="s">
        <v>37</v>
      </c>
      <c r="C5" s="40"/>
      <c r="D5" s="43"/>
      <c r="E5" s="40"/>
      <c r="F5" s="46"/>
    </row>
    <row r="6" spans="2:9">
      <c r="B6" s="27" t="s">
        <v>35</v>
      </c>
      <c r="C6" s="15"/>
      <c r="D6" s="9" t="b">
        <v>1</v>
      </c>
      <c r="E6" s="19">
        <f>IF(D6 = TRUE,COUNTIF($D$3:D6,TRUE)/30*25," ")</f>
        <v>0.83333333333333337</v>
      </c>
      <c r="F6" s="38">
        <f>COUNTA($D$3:D6)/30*25</f>
        <v>0.83333333333333337</v>
      </c>
      <c r="H6" s="80"/>
      <c r="I6" s="80"/>
    </row>
    <row r="7" spans="2:9">
      <c r="B7" s="52" t="s">
        <v>5</v>
      </c>
      <c r="C7" s="15"/>
      <c r="D7" s="9" t="b">
        <v>1</v>
      </c>
      <c r="E7" s="19">
        <f>IF(D7 = TRUE,COUNTIF($D$3:D7,TRUE)/30*25," ")</f>
        <v>1.6666666666666667</v>
      </c>
      <c r="F7" s="38">
        <f>COUNTA($D$3:D7)/30*25</f>
        <v>1.6666666666666667</v>
      </c>
      <c r="H7" s="80"/>
      <c r="I7" s="80"/>
    </row>
    <row r="8" spans="2:9" ht="15.75" thickBot="1">
      <c r="B8" s="35" t="s">
        <v>38</v>
      </c>
      <c r="C8" s="17"/>
      <c r="D8" s="11" t="b">
        <v>1</v>
      </c>
      <c r="E8" s="19">
        <f>IF(D8 = TRUE,COUNTIF($D$3:D8,TRUE)/30*25," ")</f>
        <v>2.5</v>
      </c>
      <c r="F8" s="38">
        <f>COUNTA($D$3:D8)/30*25</f>
        <v>2.5</v>
      </c>
      <c r="H8" s="80"/>
      <c r="I8" s="80"/>
    </row>
    <row r="9" spans="2:9" ht="15.75" thickBot="1">
      <c r="B9" s="33" t="s">
        <v>6</v>
      </c>
      <c r="C9" s="16"/>
      <c r="D9" s="10"/>
      <c r="E9" s="16"/>
      <c r="F9" s="66"/>
    </row>
    <row r="10" spans="2:9" ht="15.75" thickBot="1">
      <c r="B10" s="30" t="s">
        <v>7</v>
      </c>
      <c r="C10" s="18"/>
      <c r="D10" s="12" t="b">
        <v>1</v>
      </c>
      <c r="E10" s="19">
        <f>IF(D10 = TRUE,COUNTIF($D$3:D10,TRUE)/30*25," ")</f>
        <v>3.3333333333333335</v>
      </c>
      <c r="F10" s="38">
        <f>COUNTA($D$3:D10)/30*25</f>
        <v>3.3333333333333335</v>
      </c>
    </row>
    <row r="11" spans="2:9" ht="15.75" thickBot="1">
      <c r="B11" s="60" t="s">
        <v>39</v>
      </c>
      <c r="C11" s="16"/>
      <c r="D11" s="10"/>
      <c r="E11" s="16"/>
      <c r="F11" s="66"/>
    </row>
    <row r="12" spans="2:9">
      <c r="B12" s="26" t="s">
        <v>8</v>
      </c>
      <c r="C12" s="14"/>
      <c r="D12" s="8" t="b">
        <v>1</v>
      </c>
      <c r="E12" s="19">
        <f>IF(D12 = TRUE,COUNTIF($D$3:D12,TRUE)/30*25," ")</f>
        <v>4.1666666666666661</v>
      </c>
      <c r="F12" s="38">
        <f>COUNTA($D$3:D12)/30*25</f>
        <v>4.1666666666666661</v>
      </c>
    </row>
    <row r="13" spans="2:9" ht="15.75" thickBot="1">
      <c r="B13" s="27" t="s">
        <v>9</v>
      </c>
      <c r="C13" s="15"/>
      <c r="D13" s="9" t="b">
        <v>1</v>
      </c>
      <c r="E13" s="19">
        <f>IF(D13 = TRUE,COUNTIF($D$3:D13,TRUE)/30*25," ")</f>
        <v>5</v>
      </c>
      <c r="F13" s="38">
        <f>COUNTA($D$3:D13)/30*25</f>
        <v>5</v>
      </c>
    </row>
    <row r="14" spans="2:9">
      <c r="B14" s="25" t="s">
        <v>2</v>
      </c>
      <c r="C14" s="39"/>
      <c r="D14" s="42"/>
      <c r="E14" s="39"/>
      <c r="F14" s="45"/>
    </row>
    <row r="15" spans="2:9">
      <c r="B15" s="23" t="s">
        <v>10</v>
      </c>
      <c r="C15" s="40"/>
      <c r="D15" s="43"/>
      <c r="E15" s="40"/>
      <c r="F15" s="46"/>
    </row>
    <row r="16" spans="2:9" ht="30.75" thickBot="1">
      <c r="B16" s="58" t="s">
        <v>40</v>
      </c>
      <c r="C16" s="41"/>
      <c r="D16" s="44"/>
      <c r="E16" s="41"/>
      <c r="F16" s="47"/>
    </row>
    <row r="17" spans="2:6">
      <c r="B17" s="62" t="s">
        <v>11</v>
      </c>
      <c r="C17" s="14"/>
      <c r="D17" s="8" t="b">
        <v>1</v>
      </c>
      <c r="E17" s="19">
        <f>IF(D17 = TRUE,COUNTIF($D$3:D17,TRUE)/30*25," ")</f>
        <v>5.833333333333333</v>
      </c>
      <c r="F17" s="38">
        <f>COUNTA($D$3:D17)/30*25</f>
        <v>5.833333333333333</v>
      </c>
    </row>
    <row r="18" spans="2:6">
      <c r="B18" s="52" t="s">
        <v>12</v>
      </c>
      <c r="C18" s="15"/>
      <c r="D18" s="9" t="b">
        <v>1</v>
      </c>
      <c r="E18" s="19">
        <f>IF(D18 = TRUE,COUNTIF($D$3:D18,TRUE)/30*25," ")</f>
        <v>6.666666666666667</v>
      </c>
      <c r="F18" s="38">
        <f>COUNTA($D$3:D18)/30*25</f>
        <v>6.666666666666667</v>
      </c>
    </row>
    <row r="19" spans="2:6" ht="15.75" thickBot="1">
      <c r="B19" s="63" t="s">
        <v>26</v>
      </c>
      <c r="C19" s="17"/>
      <c r="D19" s="11" t="b">
        <v>1</v>
      </c>
      <c r="E19" s="19">
        <f>IF(D19 = TRUE,COUNTIF($D$3:D19,TRUE)/30*25," ")</f>
        <v>7.5</v>
      </c>
      <c r="F19" s="38">
        <f>COUNTA($D$3:D19)/30*25</f>
        <v>7.5</v>
      </c>
    </row>
    <row r="20" spans="2:6" ht="15.75" thickBot="1">
      <c r="B20" s="33" t="s">
        <v>0</v>
      </c>
      <c r="C20" s="54"/>
      <c r="D20" s="55"/>
      <c r="E20" s="54"/>
      <c r="F20" s="56"/>
    </row>
    <row r="21" spans="2:6" ht="29.25">
      <c r="B21" s="53" t="s">
        <v>54</v>
      </c>
      <c r="C21" s="14"/>
      <c r="D21" s="8" t="b">
        <v>1</v>
      </c>
      <c r="E21" s="19">
        <f>IF(D21 = TRUE,COUNTIF($D$3:D21,TRUE)/30*25," ")</f>
        <v>8.3333333333333321</v>
      </c>
      <c r="F21" s="38">
        <f>COUNTA($D$3:D21)/30*25</f>
        <v>8.3333333333333321</v>
      </c>
    </row>
    <row r="22" spans="2:6">
      <c r="B22" s="22" t="s">
        <v>13</v>
      </c>
      <c r="C22" s="40"/>
      <c r="D22" s="43"/>
      <c r="E22" s="40"/>
      <c r="F22" s="46"/>
    </row>
    <row r="23" spans="2:6">
      <c r="B23" s="22" t="s">
        <v>14</v>
      </c>
      <c r="C23" s="40"/>
      <c r="D23" s="43"/>
      <c r="E23" s="40"/>
      <c r="F23" s="46"/>
    </row>
    <row r="24" spans="2:6" ht="27.75" customHeight="1">
      <c r="B24" s="61" t="s">
        <v>41</v>
      </c>
      <c r="C24" s="40"/>
      <c r="D24" s="43"/>
      <c r="E24" s="40"/>
      <c r="F24" s="46"/>
    </row>
    <row r="25" spans="2:6">
      <c r="B25" s="28" t="s">
        <v>15</v>
      </c>
      <c r="C25" s="15"/>
      <c r="D25" s="9" t="b">
        <v>1</v>
      </c>
      <c r="E25" s="19">
        <f>IF(D25 = TRUE,COUNTIF($D$3:D25,TRUE)/30*25," ")</f>
        <v>9.1666666666666661</v>
      </c>
      <c r="F25" s="38">
        <f>COUNTA($D$3:D25)/30*25</f>
        <v>9.1666666666666661</v>
      </c>
    </row>
    <row r="26" spans="2:6">
      <c r="B26" s="28" t="s">
        <v>16</v>
      </c>
      <c r="C26" s="15"/>
      <c r="D26" s="9" t="b">
        <v>1</v>
      </c>
      <c r="E26" s="19">
        <f>IF(D26 = TRUE,COUNTIF($D$3:D26,TRUE)/30*25," ")</f>
        <v>10</v>
      </c>
      <c r="F26" s="38">
        <f>COUNTA($D$3:D26)/30*25</f>
        <v>10</v>
      </c>
    </row>
    <row r="27" spans="2:6" ht="15.75" thickBot="1">
      <c r="B27" s="29" t="s">
        <v>17</v>
      </c>
      <c r="C27" s="17"/>
      <c r="D27" s="11" t="b">
        <v>1</v>
      </c>
      <c r="E27" s="19">
        <f>IF(D27 = TRUE,COUNTIF($D$3:D27,TRUE)/30*25," ")</f>
        <v>10.833333333333334</v>
      </c>
      <c r="F27" s="38">
        <f>COUNTA($D$3:D27)/30*25</f>
        <v>10.833333333333334</v>
      </c>
    </row>
    <row r="28" spans="2:6">
      <c r="B28" s="24" t="s">
        <v>1</v>
      </c>
      <c r="C28" s="21"/>
      <c r="D28" s="6"/>
      <c r="E28" s="21"/>
      <c r="F28" s="36"/>
    </row>
    <row r="29" spans="2:6" ht="15.75" thickBot="1">
      <c r="B29" s="64" t="s">
        <v>18</v>
      </c>
      <c r="C29" s="13"/>
      <c r="D29" s="7"/>
      <c r="E29" s="13"/>
      <c r="F29" s="37"/>
    </row>
    <row r="30" spans="2:6" ht="30" thickBot="1">
      <c r="B30" s="57" t="s">
        <v>36</v>
      </c>
      <c r="C30" s="18"/>
      <c r="D30" s="12" t="b">
        <v>1</v>
      </c>
      <c r="E30" s="19">
        <f>IF(D30 = TRUE,COUNTIF($D$3:D30,TRUE)/30*25," ")</f>
        <v>11.666666666666666</v>
      </c>
      <c r="F30" s="38">
        <f>COUNTA($D$3:D30)/30*25</f>
        <v>11.666666666666666</v>
      </c>
    </row>
    <row r="31" spans="2:6">
      <c r="B31" s="24" t="s">
        <v>14</v>
      </c>
      <c r="C31" s="39"/>
      <c r="D31" s="42"/>
      <c r="E31" s="39"/>
      <c r="F31" s="45"/>
    </row>
    <row r="32" spans="2:6" ht="30.75" thickBot="1">
      <c r="B32" s="58" t="s">
        <v>42</v>
      </c>
      <c r="C32" s="41"/>
      <c r="D32" s="44"/>
      <c r="E32" s="41"/>
      <c r="F32" s="47"/>
    </row>
    <row r="33" spans="2:6">
      <c r="B33" s="31" t="s">
        <v>19</v>
      </c>
      <c r="C33" s="14"/>
      <c r="D33" s="8" t="b">
        <v>1</v>
      </c>
      <c r="E33" s="19">
        <f>IF(D33 = TRUE,COUNTIF($D$3:D33,TRUE)/30*25," ")</f>
        <v>12.5</v>
      </c>
      <c r="F33" s="38">
        <f>COUNTA($D$3:D33)/30*25</f>
        <v>12.5</v>
      </c>
    </row>
    <row r="34" spans="2:6">
      <c r="B34" s="32" t="s">
        <v>20</v>
      </c>
      <c r="C34" s="15"/>
      <c r="D34" s="9" t="b">
        <v>1</v>
      </c>
      <c r="E34" s="19">
        <f>IF(D34 = TRUE,COUNTIF($D$3:D34,TRUE)/30*25," ")</f>
        <v>13.333333333333334</v>
      </c>
      <c r="F34" s="38">
        <f>COUNTA($D$3:D34)/30*25</f>
        <v>13.333333333333334</v>
      </c>
    </row>
    <row r="35" spans="2:6">
      <c r="B35" s="32" t="s">
        <v>21</v>
      </c>
      <c r="C35" s="15"/>
      <c r="D35" s="9" t="b">
        <v>1</v>
      </c>
      <c r="E35" s="19">
        <f>IF(D35 = TRUE,COUNTIF($D$3:D35,TRUE)/30*25," ")</f>
        <v>14.166666666666666</v>
      </c>
      <c r="F35" s="38">
        <f>COUNTA($D$3:D35)/30*25</f>
        <v>14.166666666666666</v>
      </c>
    </row>
    <row r="36" spans="2:6">
      <c r="B36" s="32" t="s">
        <v>22</v>
      </c>
      <c r="C36" s="15"/>
      <c r="D36" s="9" t="b">
        <v>1</v>
      </c>
      <c r="E36" s="19">
        <f>IF(D36 = TRUE,COUNTIF($D$3:D36,TRUE)/30*25," ")</f>
        <v>15</v>
      </c>
      <c r="F36" s="38">
        <f>COUNTA($D$3:D36)/30*25</f>
        <v>15</v>
      </c>
    </row>
    <row r="37" spans="2:6">
      <c r="B37" s="32" t="s">
        <v>23</v>
      </c>
      <c r="C37" s="15"/>
      <c r="D37" s="9" t="b">
        <v>1</v>
      </c>
      <c r="E37" s="19">
        <f>IF(D37 = TRUE,COUNTIF($D$3:D37,TRUE)/30*25," ")</f>
        <v>15.833333333333332</v>
      </c>
      <c r="F37" s="38">
        <f>COUNTA($D$3:D37)/30*25</f>
        <v>15.833333333333332</v>
      </c>
    </row>
    <row r="38" spans="2:6" ht="15.75" thickBot="1">
      <c r="B38" s="34" t="s">
        <v>24</v>
      </c>
      <c r="C38" s="17"/>
      <c r="D38" s="11" t="b">
        <v>1</v>
      </c>
      <c r="E38" s="19">
        <f>IF(D38 = TRUE,COUNTIF($D$3:D38,TRUE)/30*25," ")</f>
        <v>16.666666666666664</v>
      </c>
      <c r="F38" s="38">
        <f>COUNTA($D$3:D38)/30*25</f>
        <v>16.666666666666664</v>
      </c>
    </row>
    <row r="39" spans="2:6">
      <c r="B39" s="24" t="s">
        <v>1</v>
      </c>
      <c r="C39" s="39"/>
      <c r="D39" s="42"/>
      <c r="E39" s="39"/>
      <c r="F39" s="45"/>
    </row>
    <row r="40" spans="2:6" ht="18.75" customHeight="1">
      <c r="B40" s="65" t="s">
        <v>18</v>
      </c>
      <c r="C40" s="40"/>
      <c r="D40" s="43"/>
      <c r="E40" s="40"/>
      <c r="F40" s="46"/>
    </row>
    <row r="41" spans="2:6" ht="15.75" thickBot="1">
      <c r="B41" s="58" t="s">
        <v>43</v>
      </c>
      <c r="C41" s="41"/>
      <c r="D41" s="44"/>
      <c r="E41" s="41"/>
      <c r="F41" s="47"/>
    </row>
    <row r="42" spans="2:6">
      <c r="B42" s="31" t="s">
        <v>25</v>
      </c>
      <c r="C42" s="14"/>
      <c r="D42" s="8" t="b">
        <v>1</v>
      </c>
      <c r="E42" s="19">
        <f>IF(D42 = TRUE,COUNTIF($D$3:D42,TRUE)/30*25," ")</f>
        <v>17.5</v>
      </c>
      <c r="F42" s="38">
        <f>COUNTA($D$3:D42)/30*25</f>
        <v>17.5</v>
      </c>
    </row>
    <row r="43" spans="2:6" s="20" customFormat="1">
      <c r="B43" s="32" t="s">
        <v>44</v>
      </c>
      <c r="C43" s="14"/>
      <c r="D43" s="8" t="b">
        <v>1</v>
      </c>
      <c r="E43" s="19">
        <f>IF(D43 = TRUE,COUNTIF($D$3:D43,TRUE)/30*25," ")</f>
        <v>18.333333333333332</v>
      </c>
      <c r="F43" s="38">
        <f>COUNTA($D$3:D43)/30*25</f>
        <v>18.333333333333332</v>
      </c>
    </row>
    <row r="44" spans="2:6" s="20" customFormat="1">
      <c r="B44" s="32" t="s">
        <v>45</v>
      </c>
      <c r="C44" s="14"/>
      <c r="D44" s="8" t="b">
        <v>1</v>
      </c>
      <c r="E44" s="19">
        <f>IF(D44 = TRUE,COUNTIF($D$3:D44,TRUE)/30*25," ")</f>
        <v>19.166666666666668</v>
      </c>
      <c r="F44" s="38">
        <f>COUNTA($D$3:D44)/30*25</f>
        <v>19.166666666666668</v>
      </c>
    </row>
    <row r="45" spans="2:6" s="20" customFormat="1">
      <c r="B45" s="32" t="s">
        <v>46</v>
      </c>
      <c r="C45" s="14"/>
      <c r="D45" s="8" t="b">
        <v>1</v>
      </c>
      <c r="E45" s="19">
        <f>IF(D45 = TRUE,COUNTIF($D$3:D45,TRUE)/30*25," ")</f>
        <v>20</v>
      </c>
      <c r="F45" s="38">
        <f>COUNTA($D$3:D45)/30*25</f>
        <v>20</v>
      </c>
    </row>
    <row r="46" spans="2:6" s="20" customFormat="1">
      <c r="B46" s="32" t="s">
        <v>48</v>
      </c>
      <c r="C46" s="14"/>
      <c r="D46" s="8" t="b">
        <v>1</v>
      </c>
      <c r="E46" s="19">
        <f>IF(D46 = TRUE,COUNTIF($D$3:D46,TRUE)/30*25," ")</f>
        <v>20.833333333333336</v>
      </c>
      <c r="F46" s="38">
        <f>COUNTA($D$3:D46)/30*25</f>
        <v>20.833333333333336</v>
      </c>
    </row>
    <row r="47" spans="2:6">
      <c r="B47" s="32" t="s">
        <v>47</v>
      </c>
      <c r="C47" s="15"/>
      <c r="D47" s="8" t="b">
        <v>1</v>
      </c>
      <c r="E47" s="19">
        <f>IF(D47 = TRUE,COUNTIF($D$3:D47,TRUE)/30*25," ")</f>
        <v>21.666666666666668</v>
      </c>
      <c r="F47" s="38">
        <f>COUNTA($D$3:D47)/30*25</f>
        <v>21.666666666666668</v>
      </c>
    </row>
    <row r="48" spans="2:6" s="20" customFormat="1">
      <c r="B48" s="67" t="s">
        <v>50</v>
      </c>
      <c r="C48" s="68"/>
      <c r="D48" s="69"/>
      <c r="E48" s="70"/>
      <c r="F48" s="71"/>
    </row>
    <row r="49" spans="2:6" s="20" customFormat="1">
      <c r="B49" s="31" t="s">
        <v>51</v>
      </c>
      <c r="C49" s="14"/>
      <c r="D49" s="8" t="b">
        <v>1</v>
      </c>
      <c r="E49" s="19">
        <f>IF(D49 = TRUE,COUNTIF($D$3:D49,TRUE)/30*25," ")</f>
        <v>22.5</v>
      </c>
      <c r="F49" s="38">
        <f>COUNTA($D$3:D49)/30*25</f>
        <v>22.5</v>
      </c>
    </row>
    <row r="50" spans="2:6" s="20" customFormat="1">
      <c r="B50" s="72" t="s">
        <v>52</v>
      </c>
      <c r="C50" s="14"/>
      <c r="D50" s="8" t="b">
        <v>1</v>
      </c>
      <c r="E50" s="19">
        <f>IF(D50 = TRUE,COUNTIF($D$3:D50,TRUE)/30*25," ")</f>
        <v>23.333333333333332</v>
      </c>
      <c r="F50" s="38">
        <f>COUNTA($D$3:D50)/30*25</f>
        <v>23.333333333333332</v>
      </c>
    </row>
    <row r="51" spans="2:6" s="20" customFormat="1">
      <c r="B51" s="67" t="s">
        <v>1</v>
      </c>
      <c r="C51" s="68"/>
      <c r="D51" s="69"/>
      <c r="E51" s="70"/>
      <c r="F51" s="71"/>
    </row>
    <row r="52" spans="2:6" s="20" customFormat="1">
      <c r="B52" s="67" t="s">
        <v>18</v>
      </c>
      <c r="C52" s="68"/>
      <c r="D52" s="69"/>
      <c r="E52" s="70"/>
      <c r="F52" s="71"/>
    </row>
    <row r="53" spans="2:6" s="20" customFormat="1">
      <c r="B53" s="31" t="s">
        <v>53</v>
      </c>
      <c r="C53" s="14"/>
      <c r="D53" s="8" t="b">
        <v>1</v>
      </c>
      <c r="E53" s="19">
        <f>IF(D53 = TRUE,COUNTIF($D$3:D53,TRUE)/30*25," ")</f>
        <v>24.166666666666668</v>
      </c>
      <c r="F53" s="38">
        <f>COUNTA($D$3:D53)/30*25</f>
        <v>24.166666666666668</v>
      </c>
    </row>
    <row r="54" spans="2:6" s="20" customFormat="1">
      <c r="B54" s="67" t="s">
        <v>0</v>
      </c>
      <c r="C54" s="68"/>
      <c r="D54" s="69"/>
      <c r="E54" s="70"/>
      <c r="F54" s="71"/>
    </row>
    <row r="55" spans="2:6" s="20" customFormat="1" ht="44.25" thickBot="1">
      <c r="B55" s="31" t="s">
        <v>55</v>
      </c>
      <c r="C55" s="14"/>
      <c r="D55" s="8" t="b">
        <v>1</v>
      </c>
      <c r="E55" s="19">
        <f>IF(D55 = TRUE,COUNTIF($D$3:D55,TRUE)/30*25," ")</f>
        <v>25</v>
      </c>
      <c r="F55" s="38">
        <f>COUNTA($D$3:D55)/30*25</f>
        <v>25</v>
      </c>
    </row>
    <row r="56" spans="2:6">
      <c r="B56" s="48" t="s">
        <v>31</v>
      </c>
      <c r="C56" s="50">
        <v>30</v>
      </c>
      <c r="D56" s="76" t="s">
        <v>33</v>
      </c>
      <c r="E56" s="78">
        <f>COUNTIF($D$3:D55,TRUE)</f>
        <v>30</v>
      </c>
      <c r="F56" s="36"/>
    </row>
    <row r="57" spans="2:6" ht="15.75" thickBot="1">
      <c r="B57" s="49" t="s">
        <v>32</v>
      </c>
      <c r="C57" s="51">
        <f>E56/C56*25</f>
        <v>25</v>
      </c>
      <c r="D57" s="77"/>
      <c r="E57" s="79"/>
      <c r="F57" s="37"/>
    </row>
  </sheetData>
  <mergeCells count="3">
    <mergeCell ref="B1:F1"/>
    <mergeCell ref="D56:D57"/>
    <mergeCell ref="E56:E5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2" r:id="rId4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5</xdr:row>
                    <xdr:rowOff>180975</xdr:rowOff>
                  </from>
                  <to>
                    <xdr:col>2</xdr:col>
                    <xdr:colOff>200025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5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361950</xdr:rowOff>
                  </from>
                  <to>
                    <xdr:col>4</xdr:col>
                    <xdr:colOff>38100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6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161925</xdr:rowOff>
                  </from>
                  <to>
                    <xdr:col>4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7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171450</xdr:rowOff>
                  </from>
                  <to>
                    <xdr:col>4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8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190500</xdr:rowOff>
                  </from>
                  <to>
                    <xdr:col>4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9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171450</xdr:rowOff>
                  </from>
                  <to>
                    <xdr:col>4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0" name="Check Box 24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180975</xdr:rowOff>
                  </from>
                  <to>
                    <xdr:col>4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1" name="Check Box 25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361950</xdr:rowOff>
                  </from>
                  <to>
                    <xdr:col>4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2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3" name="Check Box 27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66675</xdr:rowOff>
                  </from>
                  <to>
                    <xdr:col>4</xdr:col>
                    <xdr:colOff>66675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4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323850</xdr:rowOff>
                  </from>
                  <to>
                    <xdr:col>4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5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4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6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180975</xdr:rowOff>
                  </from>
                  <to>
                    <xdr:col>4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66675</xdr:rowOff>
                  </from>
                  <to>
                    <xdr:col>4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180975</xdr:rowOff>
                  </from>
                  <to>
                    <xdr:col>4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361950</xdr:rowOff>
                  </from>
                  <to>
                    <xdr:col>4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0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161925</xdr:rowOff>
                  </from>
                  <to>
                    <xdr:col>4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1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171450</xdr:rowOff>
                  </from>
                  <to>
                    <xdr:col>4</xdr:col>
                    <xdr:colOff>38100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2" name="Check Box 37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171450</xdr:rowOff>
                  </from>
                  <to>
                    <xdr:col>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3" name="Check Box 38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180975</xdr:rowOff>
                  </from>
                  <to>
                    <xdr:col>4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4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171450</xdr:rowOff>
                  </from>
                  <to>
                    <xdr:col>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25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171450</xdr:rowOff>
                  </from>
                  <to>
                    <xdr:col>4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26" name="Check Box 54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171450</xdr:rowOff>
                  </from>
                  <to>
                    <xdr:col>4</xdr:col>
                    <xdr:colOff>28575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27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171450</xdr:rowOff>
                  </from>
                  <to>
                    <xdr:col>4</xdr:col>
                    <xdr:colOff>28575</xdr:colOff>
                    <xdr:row>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28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180975</xdr:rowOff>
                  </from>
                  <to>
                    <xdr:col>4</xdr:col>
                    <xdr:colOff>38100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29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180975</xdr:rowOff>
                  </from>
                  <to>
                    <xdr:col>4</xdr:col>
                    <xdr:colOff>38100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0" name="Check Box 60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180975</xdr:rowOff>
                  </from>
                  <to>
                    <xdr:col>4</xdr:col>
                    <xdr:colOff>38100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31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180975</xdr:rowOff>
                  </from>
                  <to>
                    <xdr:col>4</xdr:col>
                    <xdr:colOff>38100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2" name="Check Box 62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171450</xdr:rowOff>
                  </from>
                  <to>
                    <xdr:col>4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3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180975</xdr:rowOff>
                  </from>
                  <to>
                    <xdr:col>4</xdr:col>
                    <xdr:colOff>38100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34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180975</xdr:rowOff>
                  </from>
                  <to>
                    <xdr:col>4</xdr:col>
                    <xdr:colOff>38100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35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180975</xdr:rowOff>
                  </from>
                  <to>
                    <xdr:col>4</xdr:col>
                    <xdr:colOff>38100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36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180975</xdr:rowOff>
                  </from>
                  <to>
                    <xdr:col>4</xdr:col>
                    <xdr:colOff>38100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9 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Dumisani Maphanga (GPEDU)</dc:creator>
  <cp:lastModifiedBy>Bennet Tsotetsi (GPEDU)</cp:lastModifiedBy>
  <dcterms:created xsi:type="dcterms:W3CDTF">2021-06-15T17:59:47Z</dcterms:created>
  <dcterms:modified xsi:type="dcterms:W3CDTF">2023-07-19T18:35:21Z</dcterms:modified>
</cp:coreProperties>
</file>